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9720" activeTab="1"/>
  </bookViews>
  <sheets>
    <sheet name="Exam 4" sheetId="5" r:id="rId1"/>
    <sheet name="ALL" sheetId="6" r:id="rId2"/>
  </sheets>
  <calcPr calcId="145621"/>
</workbook>
</file>

<file path=xl/calcChain.xml><?xml version="1.0" encoding="utf-8"?>
<calcChain xmlns="http://schemas.openxmlformats.org/spreadsheetml/2006/main">
  <c r="E50" i="6" l="1"/>
  <c r="E51" i="6" s="1"/>
  <c r="E49" i="6"/>
  <c r="E48" i="6"/>
  <c r="E47" i="6"/>
  <c r="E46" i="6"/>
  <c r="E45" i="6"/>
  <c r="D50" i="6"/>
  <c r="D51" i="6" s="1"/>
  <c r="G10" i="6"/>
  <c r="G18" i="6"/>
  <c r="G22" i="6"/>
  <c r="G30" i="6"/>
  <c r="G34" i="6"/>
  <c r="C48" i="6"/>
  <c r="C49" i="6"/>
  <c r="G26" i="6"/>
  <c r="G38" i="6"/>
  <c r="G42" i="6"/>
  <c r="B47" i="6"/>
  <c r="G15" i="6"/>
  <c r="G19" i="6"/>
  <c r="G23" i="6"/>
  <c r="G27" i="6"/>
  <c r="G31" i="6"/>
  <c r="G35" i="6"/>
  <c r="G39" i="6"/>
  <c r="G43" i="6"/>
  <c r="G3" i="6"/>
  <c r="G41" i="6"/>
  <c r="G40" i="6"/>
  <c r="G37" i="6"/>
  <c r="G36" i="6"/>
  <c r="G33" i="6"/>
  <c r="G32" i="6"/>
  <c r="G29" i="6"/>
  <c r="G28" i="6"/>
  <c r="G25" i="6"/>
  <c r="G24" i="6"/>
  <c r="G21" i="6"/>
  <c r="G20" i="6"/>
  <c r="G17" i="6"/>
  <c r="G16" i="6"/>
  <c r="G13" i="6"/>
  <c r="G12" i="6"/>
  <c r="G9" i="6"/>
  <c r="G8" i="6"/>
  <c r="G6" i="6"/>
  <c r="G5" i="6"/>
  <c r="G4" i="6"/>
  <c r="F50" i="6"/>
  <c r="F51" i="6" s="1"/>
  <c r="F49" i="6"/>
  <c r="F48" i="6"/>
  <c r="F47" i="6"/>
  <c r="C47" i="6"/>
  <c r="F46" i="6"/>
  <c r="C46" i="6"/>
  <c r="F45" i="6"/>
  <c r="D45" i="6"/>
  <c r="C51" i="5"/>
  <c r="E50" i="5"/>
  <c r="E51" i="5" s="1"/>
  <c r="D50" i="5"/>
  <c r="D51" i="5" s="1"/>
  <c r="C50" i="5"/>
  <c r="B50" i="5"/>
  <c r="B51" i="5" s="1"/>
  <c r="E49" i="5"/>
  <c r="D49" i="5"/>
  <c r="C49" i="5"/>
  <c r="B49" i="5"/>
  <c r="E48" i="5"/>
  <c r="D48" i="5"/>
  <c r="C48" i="5"/>
  <c r="B48" i="5"/>
  <c r="E47" i="5"/>
  <c r="D47" i="5"/>
  <c r="C47" i="5"/>
  <c r="B47" i="5"/>
  <c r="E46" i="5"/>
  <c r="D46" i="5"/>
  <c r="C46" i="5"/>
  <c r="B46" i="5"/>
  <c r="E45" i="5"/>
  <c r="D45" i="5"/>
  <c r="C45" i="5"/>
  <c r="B45" i="5"/>
  <c r="F43" i="5"/>
  <c r="F42" i="5"/>
  <c r="F41" i="5"/>
  <c r="F40" i="5"/>
  <c r="F39" i="5"/>
  <c r="F38" i="5"/>
  <c r="F37" i="5"/>
  <c r="F36" i="5"/>
  <c r="F34" i="5"/>
  <c r="F33" i="5"/>
  <c r="F32" i="5"/>
  <c r="F31" i="5"/>
  <c r="F30" i="5"/>
  <c r="F29" i="5"/>
  <c r="F28" i="5"/>
  <c r="F27" i="5"/>
  <c r="F23" i="5"/>
  <c r="F22" i="5"/>
  <c r="F21" i="5"/>
  <c r="F20" i="5"/>
  <c r="F19" i="5"/>
  <c r="F17" i="5"/>
  <c r="F16" i="5"/>
  <c r="F13" i="5"/>
  <c r="F10" i="5"/>
  <c r="F9" i="5"/>
  <c r="F8" i="5"/>
  <c r="F7" i="5"/>
  <c r="F5" i="5"/>
  <c r="F4" i="5"/>
  <c r="F3" i="5"/>
  <c r="D49" i="6" l="1"/>
  <c r="D47" i="6"/>
  <c r="D48" i="6"/>
  <c r="D46" i="6"/>
  <c r="C45" i="6"/>
  <c r="G11" i="6"/>
  <c r="C50" i="6"/>
  <c r="C51" i="6" s="1"/>
  <c r="B45" i="6"/>
  <c r="B46" i="6"/>
  <c r="G7" i="6"/>
  <c r="G48" i="6" s="1"/>
  <c r="B48" i="6"/>
  <c r="B49" i="6"/>
  <c r="B50" i="6"/>
  <c r="B51" i="6" s="1"/>
  <c r="G47" i="6"/>
  <c r="F47" i="5"/>
  <c r="F49" i="5"/>
  <c r="F45" i="5"/>
  <c r="F46" i="5"/>
  <c r="F50" i="5"/>
  <c r="F51" i="5" s="1"/>
  <c r="F48" i="5"/>
  <c r="G50" i="6" l="1"/>
  <c r="G51" i="6" s="1"/>
  <c r="G49" i="6"/>
  <c r="G45" i="6"/>
  <c r="G46" i="6"/>
</calcChain>
</file>

<file path=xl/sharedStrings.xml><?xml version="1.0" encoding="utf-8"?>
<sst xmlns="http://schemas.openxmlformats.org/spreadsheetml/2006/main" count="28" uniqueCount="19">
  <si>
    <t>Id Number</t>
  </si>
  <si>
    <t xml:space="preserve">MC </t>
  </si>
  <si>
    <t>PI</t>
  </si>
  <si>
    <t>PII</t>
  </si>
  <si>
    <t>PIII</t>
  </si>
  <si>
    <t>TOTAL</t>
  </si>
  <si>
    <t>AVG</t>
  </si>
  <si>
    <t>std</t>
  </si>
  <si>
    <t>median</t>
  </si>
  <si>
    <t>count</t>
  </si>
  <si>
    <t>missing</t>
  </si>
  <si>
    <t>min</t>
  </si>
  <si>
    <t>max</t>
  </si>
  <si>
    <t>Exam1</t>
  </si>
  <si>
    <t>Exam2</t>
  </si>
  <si>
    <t>Exam3</t>
  </si>
  <si>
    <t>Exam4</t>
  </si>
  <si>
    <t>weights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</si>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</sst>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0" xfId="0" applyNumberFormat="1"/>
    <xf numFmtId="0" fontId="0" fillId="2" borderId="1" xfId="0" applyFill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workbookViewId="0">
      <selection activeCell="B1" sqref="B1:C1048576"/>
    </sheetView>
  </sheetViews>
  <sheetFormatPr defaultRowHeight="15" x14ac:dyDescent="0.25"/>
  <sheetData>
    <row r="2" spans="1:6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.75" x14ac:dyDescent="0.25">
      <c r="A3" s="3">
        <v>1784891</v>
      </c>
      <c r="B3" s="4">
        <v>48</v>
      </c>
      <c r="C3" s="4"/>
      <c r="D3" s="4"/>
      <c r="E3" s="4"/>
      <c r="F3" s="4">
        <f>SUM(B3:E3)</f>
        <v>48</v>
      </c>
    </row>
    <row r="4" spans="1:6" ht="15.75" x14ac:dyDescent="0.25">
      <c r="A4" s="3">
        <v>1659556</v>
      </c>
      <c r="B4" s="4">
        <v>40</v>
      </c>
      <c r="C4" s="4"/>
      <c r="D4" s="4"/>
      <c r="E4" s="4"/>
      <c r="F4" s="4">
        <f>SUM(B4:E4)</f>
        <v>40</v>
      </c>
    </row>
    <row r="5" spans="1:6" ht="15.75" x14ac:dyDescent="0.25">
      <c r="A5" s="3">
        <v>1725894</v>
      </c>
      <c r="B5" s="4">
        <v>56</v>
      </c>
      <c r="C5" s="4"/>
      <c r="D5" s="4"/>
      <c r="E5" s="4"/>
      <c r="F5" s="4">
        <f>SUM(B5:E5)</f>
        <v>56</v>
      </c>
    </row>
    <row r="6" spans="1:6" ht="15.75" x14ac:dyDescent="0.25">
      <c r="A6" s="3">
        <v>1861053</v>
      </c>
      <c r="B6" s="12"/>
      <c r="C6" s="6"/>
      <c r="D6" s="6"/>
      <c r="E6" s="6"/>
      <c r="F6" s="6"/>
    </row>
    <row r="7" spans="1:6" ht="15.75" x14ac:dyDescent="0.25">
      <c r="A7" s="3">
        <v>1784909</v>
      </c>
      <c r="B7" s="7">
        <v>56</v>
      </c>
      <c r="C7" s="4"/>
      <c r="D7" s="4"/>
      <c r="E7" s="4"/>
      <c r="F7" s="4">
        <f t="shared" ref="F3:F13" si="0">SUM(B7:E7)</f>
        <v>56</v>
      </c>
    </row>
    <row r="8" spans="1:6" ht="15.75" x14ac:dyDescent="0.25">
      <c r="A8" s="3">
        <v>1799105</v>
      </c>
      <c r="B8" s="4">
        <v>26</v>
      </c>
      <c r="C8" s="4"/>
      <c r="D8" s="4"/>
      <c r="E8" s="4"/>
      <c r="F8" s="4">
        <f>SUM(B8:E8)</f>
        <v>26</v>
      </c>
    </row>
    <row r="9" spans="1:6" ht="15.75" x14ac:dyDescent="0.25">
      <c r="A9" s="3">
        <v>1799113</v>
      </c>
      <c r="B9" s="4">
        <v>28</v>
      </c>
      <c r="C9" s="4"/>
      <c r="D9" s="4"/>
      <c r="E9" s="4"/>
      <c r="F9" s="4">
        <f>SUM(B9:E9)</f>
        <v>28</v>
      </c>
    </row>
    <row r="10" spans="1:6" ht="15.75" x14ac:dyDescent="0.25">
      <c r="A10" s="3">
        <v>1659564</v>
      </c>
      <c r="B10" s="4">
        <v>30</v>
      </c>
      <c r="C10" s="4"/>
      <c r="D10" s="4"/>
      <c r="E10" s="4"/>
      <c r="F10" s="4">
        <f>SUM(B10:E10)</f>
        <v>30</v>
      </c>
    </row>
    <row r="11" spans="1:6" ht="15.75" x14ac:dyDescent="0.25">
      <c r="A11" s="3">
        <v>1725910</v>
      </c>
      <c r="B11" s="12"/>
      <c r="C11" s="6"/>
      <c r="D11" s="6"/>
      <c r="E11" s="6"/>
      <c r="F11" s="6"/>
    </row>
    <row r="12" spans="1:6" ht="15.75" x14ac:dyDescent="0.25">
      <c r="A12" s="3">
        <v>1725928</v>
      </c>
      <c r="B12" s="12"/>
      <c r="C12" s="6"/>
      <c r="D12" s="6"/>
      <c r="E12" s="6"/>
      <c r="F12" s="6"/>
    </row>
    <row r="13" spans="1:6" ht="15.75" x14ac:dyDescent="0.25">
      <c r="A13" s="3">
        <v>1725951</v>
      </c>
      <c r="B13" s="7">
        <v>30</v>
      </c>
      <c r="C13" s="4"/>
      <c r="D13" s="4"/>
      <c r="E13" s="4"/>
      <c r="F13" s="4">
        <f t="shared" si="0"/>
        <v>30</v>
      </c>
    </row>
    <row r="14" spans="1:6" ht="15.75" x14ac:dyDescent="0.25">
      <c r="A14" s="3">
        <v>1726140</v>
      </c>
      <c r="B14" s="12"/>
      <c r="C14" s="6"/>
      <c r="D14" s="6"/>
      <c r="E14" s="6"/>
      <c r="F14" s="6"/>
    </row>
    <row r="15" spans="1:6" ht="15.75" x14ac:dyDescent="0.25">
      <c r="A15" s="3">
        <v>1799147</v>
      </c>
      <c r="B15" s="12"/>
      <c r="C15" s="6"/>
      <c r="D15" s="6"/>
      <c r="E15" s="6"/>
      <c r="F15" s="6"/>
    </row>
    <row r="16" spans="1:6" ht="15.75" x14ac:dyDescent="0.25">
      <c r="A16" s="3">
        <v>1541655</v>
      </c>
      <c r="B16" s="4">
        <v>44</v>
      </c>
      <c r="C16" s="4"/>
      <c r="D16" s="4"/>
      <c r="E16" s="4"/>
      <c r="F16" s="4">
        <f>SUM(B16:E16)</f>
        <v>44</v>
      </c>
    </row>
    <row r="17" spans="1:6" ht="15.75" x14ac:dyDescent="0.25">
      <c r="A17" s="3">
        <v>1726025</v>
      </c>
      <c r="B17" s="4">
        <v>40</v>
      </c>
      <c r="C17" s="4"/>
      <c r="D17" s="4"/>
      <c r="E17" s="4"/>
      <c r="F17" s="4">
        <f>SUM(B17:E17)</f>
        <v>40</v>
      </c>
    </row>
    <row r="18" spans="1:6" ht="15.75" x14ac:dyDescent="0.25">
      <c r="A18" s="3">
        <v>1861137</v>
      </c>
      <c r="B18" s="12"/>
      <c r="C18" s="6"/>
      <c r="D18" s="6"/>
      <c r="E18" s="6"/>
      <c r="F18" s="6"/>
    </row>
    <row r="19" spans="1:6" ht="15.75" x14ac:dyDescent="0.25">
      <c r="A19" s="3">
        <v>1799196</v>
      </c>
      <c r="B19" s="4">
        <v>46</v>
      </c>
      <c r="C19" s="4"/>
      <c r="D19" s="4"/>
      <c r="E19" s="4"/>
      <c r="F19" s="4">
        <f>SUM(B19:E19)</f>
        <v>46</v>
      </c>
    </row>
    <row r="20" spans="1:6" ht="15.75" x14ac:dyDescent="0.25">
      <c r="A20" s="3">
        <v>1784917</v>
      </c>
      <c r="B20" s="4">
        <v>66</v>
      </c>
      <c r="C20" s="4"/>
      <c r="D20" s="4"/>
      <c r="E20" s="4"/>
      <c r="F20" s="4">
        <f>SUM(B20:E20)</f>
        <v>66</v>
      </c>
    </row>
    <row r="21" spans="1:6" ht="15.75" x14ac:dyDescent="0.25">
      <c r="A21" s="3">
        <v>1659671</v>
      </c>
      <c r="B21" s="4">
        <v>58</v>
      </c>
      <c r="C21" s="4"/>
      <c r="D21" s="4"/>
      <c r="E21" s="4"/>
      <c r="F21" s="4">
        <f>SUM(B21:E21)</f>
        <v>58</v>
      </c>
    </row>
    <row r="22" spans="1:6" ht="15.75" x14ac:dyDescent="0.25">
      <c r="A22" s="3">
        <v>1799204</v>
      </c>
      <c r="B22" s="4">
        <v>24</v>
      </c>
      <c r="C22" s="4"/>
      <c r="D22" s="4"/>
      <c r="E22" s="4"/>
      <c r="F22" s="4">
        <f>SUM(B22:E22)</f>
        <v>24</v>
      </c>
    </row>
    <row r="23" spans="1:6" ht="15.75" x14ac:dyDescent="0.25">
      <c r="A23" s="3">
        <v>1799212</v>
      </c>
      <c r="B23" s="4">
        <v>40</v>
      </c>
      <c r="C23" s="4"/>
      <c r="D23" s="4"/>
      <c r="E23" s="4"/>
      <c r="F23" s="4">
        <f>SUM(B23:E23)</f>
        <v>40</v>
      </c>
    </row>
    <row r="24" spans="1:6" ht="15.75" x14ac:dyDescent="0.25">
      <c r="A24" s="3">
        <v>1659689</v>
      </c>
      <c r="B24" s="12"/>
      <c r="C24" s="6"/>
      <c r="D24" s="6"/>
      <c r="E24" s="6"/>
      <c r="F24" s="6"/>
    </row>
    <row r="25" spans="1:6" ht="15.75" x14ac:dyDescent="0.25">
      <c r="A25" s="3">
        <v>1799220</v>
      </c>
      <c r="B25" s="12"/>
      <c r="C25" s="6"/>
      <c r="D25" s="6"/>
      <c r="E25" s="6"/>
      <c r="F25" s="6"/>
    </row>
    <row r="26" spans="1:6" ht="15.75" x14ac:dyDescent="0.25">
      <c r="A26" s="3">
        <v>1861160</v>
      </c>
      <c r="B26" s="6"/>
      <c r="C26" s="6"/>
      <c r="D26" s="6"/>
      <c r="E26" s="6"/>
      <c r="F26" s="6"/>
    </row>
    <row r="27" spans="1:6" ht="15.75" x14ac:dyDescent="0.25">
      <c r="A27" s="3">
        <v>1659697</v>
      </c>
      <c r="B27" s="4">
        <v>38</v>
      </c>
      <c r="C27" s="4"/>
      <c r="D27" s="4"/>
      <c r="E27" s="4"/>
      <c r="F27" s="4">
        <f>SUM(B27:E27)</f>
        <v>38</v>
      </c>
    </row>
    <row r="28" spans="1:6" ht="15.75" x14ac:dyDescent="0.25">
      <c r="A28" s="3">
        <v>1726082</v>
      </c>
      <c r="B28" s="4">
        <v>38</v>
      </c>
      <c r="C28" s="4"/>
      <c r="D28" s="4"/>
      <c r="E28" s="4"/>
      <c r="F28" s="4">
        <f>SUM(B28:E28)</f>
        <v>38</v>
      </c>
    </row>
    <row r="29" spans="1:6" ht="15.75" x14ac:dyDescent="0.25">
      <c r="A29" s="3">
        <v>1726090</v>
      </c>
      <c r="B29" s="4">
        <v>56</v>
      </c>
      <c r="C29" s="4"/>
      <c r="D29" s="4"/>
      <c r="E29" s="4"/>
      <c r="F29" s="4">
        <f>SUM(B29:E29)</f>
        <v>56</v>
      </c>
    </row>
    <row r="30" spans="1:6" ht="15.75" x14ac:dyDescent="0.25">
      <c r="A30" s="3">
        <v>1784925</v>
      </c>
      <c r="B30" s="4">
        <v>54</v>
      </c>
      <c r="C30" s="4"/>
      <c r="D30" s="4"/>
      <c r="E30" s="4"/>
      <c r="F30" s="4">
        <f>SUM(B30:E30)</f>
        <v>54</v>
      </c>
    </row>
    <row r="31" spans="1:6" ht="15.75" x14ac:dyDescent="0.25">
      <c r="A31" s="3">
        <v>1784933</v>
      </c>
      <c r="B31" s="4">
        <v>46</v>
      </c>
      <c r="C31" s="4"/>
      <c r="D31" s="4"/>
      <c r="E31" s="4"/>
      <c r="F31" s="4">
        <f>SUM(B31:E31)</f>
        <v>46</v>
      </c>
    </row>
    <row r="32" spans="1:6" ht="15.75" x14ac:dyDescent="0.25">
      <c r="A32" s="3">
        <v>1861228</v>
      </c>
      <c r="B32" s="4">
        <v>38</v>
      </c>
      <c r="C32" s="4"/>
      <c r="D32" s="4"/>
      <c r="E32" s="4"/>
      <c r="F32" s="4">
        <f>SUM(B32:E32)</f>
        <v>38</v>
      </c>
    </row>
    <row r="33" spans="1:6" ht="15.75" x14ac:dyDescent="0.25">
      <c r="A33" s="3">
        <v>1659812</v>
      </c>
      <c r="B33" s="4">
        <v>70</v>
      </c>
      <c r="C33" s="4"/>
      <c r="D33" s="4"/>
      <c r="E33" s="4"/>
      <c r="F33" s="4">
        <f>SUM(B33:E33)</f>
        <v>70</v>
      </c>
    </row>
    <row r="34" spans="1:6" ht="15.75" x14ac:dyDescent="0.25">
      <c r="A34" s="3">
        <v>1726181</v>
      </c>
      <c r="B34" s="4">
        <v>30</v>
      </c>
      <c r="C34" s="4"/>
      <c r="D34" s="4"/>
      <c r="E34" s="4"/>
      <c r="F34" s="4">
        <f>SUM(B34:E34)</f>
        <v>30</v>
      </c>
    </row>
    <row r="35" spans="1:6" ht="15.75" x14ac:dyDescent="0.25">
      <c r="A35" s="3">
        <v>1799246</v>
      </c>
      <c r="B35" s="12"/>
      <c r="C35" s="6"/>
      <c r="D35" s="6"/>
      <c r="E35" s="6"/>
      <c r="F35" s="6"/>
    </row>
    <row r="36" spans="1:6" ht="15.75" x14ac:dyDescent="0.25">
      <c r="A36" s="3">
        <v>1861236</v>
      </c>
      <c r="B36" s="4">
        <v>50</v>
      </c>
      <c r="C36" s="4"/>
      <c r="D36" s="4"/>
      <c r="E36" s="4"/>
      <c r="F36" s="4">
        <f>SUM(B36:E36)</f>
        <v>50</v>
      </c>
    </row>
    <row r="37" spans="1:6" ht="15.75" x14ac:dyDescent="0.25">
      <c r="A37" s="3">
        <v>1861251</v>
      </c>
      <c r="B37" s="4">
        <v>52</v>
      </c>
      <c r="C37" s="4"/>
      <c r="D37" s="4"/>
      <c r="E37" s="4"/>
      <c r="F37" s="4">
        <f>SUM(B37:E37)</f>
        <v>52</v>
      </c>
    </row>
    <row r="38" spans="1:6" ht="15.75" x14ac:dyDescent="0.25">
      <c r="A38" s="3">
        <v>1861277</v>
      </c>
      <c r="B38" s="4">
        <v>38</v>
      </c>
      <c r="C38" s="4"/>
      <c r="D38" s="4"/>
      <c r="E38" s="4"/>
      <c r="F38" s="4">
        <f>SUM(B38:E38)</f>
        <v>38</v>
      </c>
    </row>
    <row r="39" spans="1:6" ht="15.75" x14ac:dyDescent="0.25">
      <c r="A39" s="3">
        <v>1799279</v>
      </c>
      <c r="B39" s="4">
        <v>28</v>
      </c>
      <c r="C39" s="4"/>
      <c r="D39" s="4"/>
      <c r="E39" s="4"/>
      <c r="F39" s="4">
        <f>SUM(B39:E39)</f>
        <v>28</v>
      </c>
    </row>
    <row r="40" spans="1:6" ht="15.75" x14ac:dyDescent="0.25">
      <c r="A40" s="3">
        <v>1726173</v>
      </c>
      <c r="B40" s="4">
        <v>38</v>
      </c>
      <c r="C40" s="4"/>
      <c r="D40" s="4"/>
      <c r="E40" s="4"/>
      <c r="F40" s="4">
        <f>SUM(B40:E40)</f>
        <v>38</v>
      </c>
    </row>
    <row r="41" spans="1:6" ht="15.75" x14ac:dyDescent="0.25">
      <c r="A41" s="3">
        <v>1726132</v>
      </c>
      <c r="B41" s="4">
        <v>24</v>
      </c>
      <c r="C41" s="4"/>
      <c r="D41" s="4"/>
      <c r="E41" s="4"/>
      <c r="F41" s="4">
        <f>SUM(B41:E41)</f>
        <v>24</v>
      </c>
    </row>
    <row r="42" spans="1:6" ht="15.75" x14ac:dyDescent="0.25">
      <c r="A42" s="3">
        <v>1659770</v>
      </c>
      <c r="B42" s="4">
        <v>56</v>
      </c>
      <c r="C42" s="4"/>
      <c r="D42" s="4"/>
      <c r="E42" s="4"/>
      <c r="F42" s="4">
        <f>SUM(B42:E42)</f>
        <v>56</v>
      </c>
    </row>
    <row r="43" spans="1:6" ht="15.75" x14ac:dyDescent="0.25">
      <c r="A43" s="3">
        <v>1799287</v>
      </c>
      <c r="B43" s="4">
        <v>46</v>
      </c>
      <c r="C43" s="4"/>
      <c r="D43" s="4"/>
      <c r="E43" s="4"/>
      <c r="F43" s="4">
        <f>SUM(B43:E43)</f>
        <v>46</v>
      </c>
    </row>
    <row r="45" spans="1:6" x14ac:dyDescent="0.25">
      <c r="A45" t="s">
        <v>6</v>
      </c>
      <c r="B45" s="5">
        <f>AVERAGE(B3:B43)</f>
        <v>43.032258064516128</v>
      </c>
      <c r="C45" s="5" t="e">
        <f t="shared" ref="C45:F45" si="1">AVERAGE(C3:C43)</f>
        <v>#DIV/0!</v>
      </c>
      <c r="D45" s="5" t="e">
        <f t="shared" si="1"/>
        <v>#DIV/0!</v>
      </c>
      <c r="E45" s="5" t="e">
        <f t="shared" si="1"/>
        <v>#DIV/0!</v>
      </c>
      <c r="F45" s="5">
        <f t="shared" si="1"/>
        <v>43.032258064516128</v>
      </c>
    </row>
    <row r="46" spans="1:6" x14ac:dyDescent="0.25">
      <c r="A46" t="s">
        <v>7</v>
      </c>
      <c r="B46" s="5">
        <f>STDEV(B3:B43)</f>
        <v>12.359837838655064</v>
      </c>
      <c r="C46" s="5" t="e">
        <f t="shared" ref="C46:F46" si="2">STDEV(C3:C43)</f>
        <v>#DIV/0!</v>
      </c>
      <c r="D46" s="5" t="e">
        <f t="shared" si="2"/>
        <v>#DIV/0!</v>
      </c>
      <c r="E46" s="5" t="e">
        <f t="shared" si="2"/>
        <v>#DIV/0!</v>
      </c>
      <c r="F46" s="5">
        <f t="shared" si="2"/>
        <v>12.359837838655064</v>
      </c>
    </row>
    <row r="47" spans="1:6" x14ac:dyDescent="0.25">
      <c r="A47" t="s">
        <v>8</v>
      </c>
      <c r="B47">
        <f>MEDIAN(B3:B43)</f>
        <v>40</v>
      </c>
      <c r="C47" t="e">
        <f t="shared" ref="C47:F47" si="3">MEDIAN(C3:C43)</f>
        <v>#NUM!</v>
      </c>
      <c r="D47" t="e">
        <f t="shared" si="3"/>
        <v>#NUM!</v>
      </c>
      <c r="E47" t="e">
        <f t="shared" si="3"/>
        <v>#NUM!</v>
      </c>
      <c r="F47">
        <f t="shared" si="3"/>
        <v>40</v>
      </c>
    </row>
    <row r="48" spans="1:6" x14ac:dyDescent="0.25">
      <c r="A48" t="s">
        <v>11</v>
      </c>
      <c r="B48">
        <f>MIN(B3:B43)</f>
        <v>24</v>
      </c>
      <c r="C48">
        <f t="shared" ref="C48:F48" si="4">MIN(C3:C43)</f>
        <v>0</v>
      </c>
      <c r="D48">
        <f t="shared" si="4"/>
        <v>0</v>
      </c>
      <c r="E48">
        <f t="shared" si="4"/>
        <v>0</v>
      </c>
      <c r="F48">
        <f t="shared" si="4"/>
        <v>24</v>
      </c>
    </row>
    <row r="49" spans="1:6" x14ac:dyDescent="0.25">
      <c r="A49" t="s">
        <v>12</v>
      </c>
      <c r="B49">
        <f>MAX(B3:B43)</f>
        <v>70</v>
      </c>
      <c r="C49">
        <f t="shared" ref="C49:F49" si="5">MAX(C3:C43)</f>
        <v>0</v>
      </c>
      <c r="D49">
        <f t="shared" si="5"/>
        <v>0</v>
      </c>
      <c r="E49">
        <f t="shared" si="5"/>
        <v>0</v>
      </c>
      <c r="F49">
        <f t="shared" si="5"/>
        <v>70</v>
      </c>
    </row>
    <row r="50" spans="1:6" x14ac:dyDescent="0.25">
      <c r="A50" t="s">
        <v>9</v>
      </c>
      <c r="B50">
        <f>COUNT(B3:B43)</f>
        <v>31</v>
      </c>
      <c r="C50">
        <f t="shared" ref="C50:F50" si="6">COUNT(C3:C43)</f>
        <v>0</v>
      </c>
      <c r="D50">
        <f t="shared" si="6"/>
        <v>0</v>
      </c>
      <c r="E50">
        <f t="shared" si="6"/>
        <v>0</v>
      </c>
      <c r="F50">
        <f t="shared" si="6"/>
        <v>31</v>
      </c>
    </row>
    <row r="51" spans="1:6" x14ac:dyDescent="0.25">
      <c r="A51" t="s">
        <v>10</v>
      </c>
      <c r="B51">
        <f t="shared" ref="B51:F51" si="7">41-B50</f>
        <v>10</v>
      </c>
      <c r="C51">
        <f t="shared" si="7"/>
        <v>41</v>
      </c>
      <c r="D51">
        <f t="shared" si="7"/>
        <v>41</v>
      </c>
      <c r="E51">
        <f t="shared" si="7"/>
        <v>41</v>
      </c>
      <c r="F51">
        <f t="shared" si="7"/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B1" sqref="B1:C1048576"/>
    </sheetView>
  </sheetViews>
  <sheetFormatPr defaultRowHeight="15" x14ac:dyDescent="0.25"/>
  <cols>
    <col min="7" max="7" width="9.140625" style="5"/>
  </cols>
  <sheetData>
    <row r="1" spans="1:7" x14ac:dyDescent="0.25">
      <c r="A1" t="s">
        <v>17</v>
      </c>
      <c r="B1">
        <v>0.2</v>
      </c>
      <c r="C1">
        <v>0.2</v>
      </c>
      <c r="D1">
        <v>0.15</v>
      </c>
      <c r="E1">
        <v>0.2</v>
      </c>
      <c r="F1">
        <v>0.25</v>
      </c>
    </row>
    <row r="2" spans="1:7" ht="31.5" x14ac:dyDescent="0.25">
      <c r="A2" s="1" t="s">
        <v>0</v>
      </c>
      <c r="B2" s="2" t="s">
        <v>13</v>
      </c>
      <c r="C2" s="2" t="s">
        <v>14</v>
      </c>
      <c r="D2" s="2" t="s">
        <v>15</v>
      </c>
      <c r="E2" s="2" t="s">
        <v>16</v>
      </c>
      <c r="F2" s="8" t="s">
        <v>18</v>
      </c>
      <c r="G2" s="9" t="s">
        <v>5</v>
      </c>
    </row>
    <row r="3" spans="1:7" ht="15.75" x14ac:dyDescent="0.25">
      <c r="A3" s="3">
        <v>1784891</v>
      </c>
      <c r="B3" s="4">
        <v>38</v>
      </c>
      <c r="C3" s="4">
        <v>65</v>
      </c>
      <c r="D3" s="4">
        <v>57.5</v>
      </c>
      <c r="E3" s="4">
        <v>48</v>
      </c>
      <c r="F3" s="4"/>
      <c r="G3" s="10">
        <f>+B3*$B$1+$C$1*C3+D3*$D$1+$E$1*E3+$F$1*F3</f>
        <v>38.825000000000003</v>
      </c>
    </row>
    <row r="4" spans="1:7" ht="15.75" x14ac:dyDescent="0.25">
      <c r="A4" s="3">
        <v>1659556</v>
      </c>
      <c r="B4" s="4">
        <v>70</v>
      </c>
      <c r="C4" s="4">
        <v>42</v>
      </c>
      <c r="D4" s="4">
        <v>42.5</v>
      </c>
      <c r="E4" s="4">
        <v>40</v>
      </c>
      <c r="F4" s="4"/>
      <c r="G4" s="10">
        <f t="shared" ref="G4:G43" si="0">+B4*$B$1+$C$1*C4+D4*$D$1+$E$1*E4+$F$1*F4</f>
        <v>36.774999999999999</v>
      </c>
    </row>
    <row r="5" spans="1:7" ht="15.75" x14ac:dyDescent="0.25">
      <c r="A5" s="3">
        <v>1725894</v>
      </c>
      <c r="B5" s="4">
        <v>79</v>
      </c>
      <c r="C5" s="4">
        <v>68</v>
      </c>
      <c r="D5" s="6"/>
      <c r="E5" s="4">
        <v>56</v>
      </c>
      <c r="F5" s="4"/>
      <c r="G5" s="10">
        <f t="shared" si="0"/>
        <v>40.6</v>
      </c>
    </row>
    <row r="6" spans="1:7" ht="15.75" x14ac:dyDescent="0.25">
      <c r="A6" s="3">
        <v>1861053</v>
      </c>
      <c r="B6" s="4">
        <v>14</v>
      </c>
      <c r="C6" s="4">
        <v>27</v>
      </c>
      <c r="D6" s="4">
        <v>2</v>
      </c>
      <c r="E6" s="6"/>
      <c r="F6" s="4"/>
      <c r="G6" s="10">
        <f t="shared" si="0"/>
        <v>8.5000000000000018</v>
      </c>
    </row>
    <row r="7" spans="1:7" ht="15.75" x14ac:dyDescent="0.25">
      <c r="A7" s="3">
        <v>1784909</v>
      </c>
      <c r="B7" s="4">
        <v>61</v>
      </c>
      <c r="C7" s="4">
        <v>79.5</v>
      </c>
      <c r="D7" s="4">
        <v>38</v>
      </c>
      <c r="E7" s="4">
        <v>56</v>
      </c>
      <c r="F7" s="4"/>
      <c r="G7" s="10">
        <f t="shared" si="0"/>
        <v>45.000000000000007</v>
      </c>
    </row>
    <row r="8" spans="1:7" ht="15.75" x14ac:dyDescent="0.25">
      <c r="A8" s="3">
        <v>1799105</v>
      </c>
      <c r="B8" s="4">
        <v>15.75</v>
      </c>
      <c r="C8" s="4">
        <v>37</v>
      </c>
      <c r="D8" s="4">
        <v>12.5</v>
      </c>
      <c r="E8" s="4">
        <v>26</v>
      </c>
      <c r="F8" s="4"/>
      <c r="G8" s="10">
        <f t="shared" si="0"/>
        <v>17.625</v>
      </c>
    </row>
    <row r="9" spans="1:7" ht="15.75" x14ac:dyDescent="0.25">
      <c r="A9" s="3">
        <v>1799113</v>
      </c>
      <c r="B9" s="4">
        <v>71</v>
      </c>
      <c r="C9" s="4">
        <v>39</v>
      </c>
      <c r="D9" s="4">
        <v>56</v>
      </c>
      <c r="E9" s="4">
        <v>28</v>
      </c>
      <c r="F9" s="4"/>
      <c r="G9" s="10">
        <f t="shared" si="0"/>
        <v>36</v>
      </c>
    </row>
    <row r="10" spans="1:7" ht="15.75" x14ac:dyDescent="0.25">
      <c r="A10" s="3">
        <v>1659564</v>
      </c>
      <c r="B10" s="4">
        <v>74</v>
      </c>
      <c r="C10" s="4">
        <v>55</v>
      </c>
      <c r="D10" s="4">
        <v>76.25</v>
      </c>
      <c r="E10" s="4">
        <v>30</v>
      </c>
      <c r="F10" s="4"/>
      <c r="G10" s="10">
        <f t="shared" si="0"/>
        <v>43.237499999999997</v>
      </c>
    </row>
    <row r="11" spans="1:7" ht="15.75" x14ac:dyDescent="0.25">
      <c r="A11" s="3">
        <v>1725910</v>
      </c>
      <c r="B11" s="4">
        <v>81.25</v>
      </c>
      <c r="C11" s="4">
        <v>63</v>
      </c>
      <c r="D11" s="4">
        <v>91.75</v>
      </c>
      <c r="E11" s="6"/>
      <c r="F11" s="4"/>
      <c r="G11" s="10">
        <f t="shared" si="0"/>
        <v>42.612499999999997</v>
      </c>
    </row>
    <row r="12" spans="1:7" ht="15.75" x14ac:dyDescent="0.25">
      <c r="A12" s="3">
        <v>1725928</v>
      </c>
      <c r="B12" s="4">
        <v>51</v>
      </c>
      <c r="C12" s="4">
        <v>32</v>
      </c>
      <c r="D12" s="4">
        <v>32.25</v>
      </c>
      <c r="E12" s="6"/>
      <c r="F12" s="4"/>
      <c r="G12" s="10">
        <f t="shared" si="0"/>
        <v>21.4375</v>
      </c>
    </row>
    <row r="13" spans="1:7" ht="15.75" x14ac:dyDescent="0.25">
      <c r="A13" s="3">
        <v>1725951</v>
      </c>
      <c r="B13" s="4">
        <v>67</v>
      </c>
      <c r="C13" s="4">
        <v>34</v>
      </c>
      <c r="D13" s="4">
        <v>55.25</v>
      </c>
      <c r="E13" s="4">
        <v>30</v>
      </c>
      <c r="F13" s="4"/>
      <c r="G13" s="10">
        <f t="shared" si="0"/>
        <v>34.487500000000004</v>
      </c>
    </row>
    <row r="14" spans="1:7" ht="15.75" x14ac:dyDescent="0.25">
      <c r="A14" s="3">
        <v>1726140</v>
      </c>
      <c r="B14" s="6"/>
      <c r="C14" s="6"/>
      <c r="D14" s="6"/>
      <c r="E14" s="6"/>
      <c r="F14" s="6"/>
      <c r="G14" s="11"/>
    </row>
    <row r="15" spans="1:7" ht="15.75" x14ac:dyDescent="0.25">
      <c r="A15" s="3">
        <v>1799147</v>
      </c>
      <c r="B15" s="4">
        <v>15.5</v>
      </c>
      <c r="C15" s="4">
        <v>12</v>
      </c>
      <c r="D15" s="6"/>
      <c r="E15" s="6"/>
      <c r="F15" s="4"/>
      <c r="G15" s="10">
        <f t="shared" si="0"/>
        <v>5.5</v>
      </c>
    </row>
    <row r="16" spans="1:7" ht="15.75" x14ac:dyDescent="0.25">
      <c r="A16" s="3">
        <v>1541655</v>
      </c>
      <c r="B16" s="4">
        <v>90</v>
      </c>
      <c r="C16" s="4">
        <v>59</v>
      </c>
      <c r="D16" s="4">
        <v>49.75</v>
      </c>
      <c r="E16" s="4">
        <v>44</v>
      </c>
      <c r="F16" s="4"/>
      <c r="G16" s="10">
        <f t="shared" si="0"/>
        <v>46.0625</v>
      </c>
    </row>
    <row r="17" spans="1:7" ht="15.75" x14ac:dyDescent="0.25">
      <c r="A17" s="3">
        <v>1726025</v>
      </c>
      <c r="B17" s="4">
        <v>75.5</v>
      </c>
      <c r="C17" s="4">
        <v>55</v>
      </c>
      <c r="D17" s="4">
        <v>53.25</v>
      </c>
      <c r="E17" s="4">
        <v>40</v>
      </c>
      <c r="F17" s="4"/>
      <c r="G17" s="10">
        <f t="shared" si="0"/>
        <v>42.087499999999999</v>
      </c>
    </row>
    <row r="18" spans="1:7" ht="15.75" x14ac:dyDescent="0.25">
      <c r="A18" s="3">
        <v>1861137</v>
      </c>
      <c r="B18" s="4">
        <v>20.25</v>
      </c>
      <c r="C18" s="4">
        <v>22</v>
      </c>
      <c r="D18" s="4">
        <v>2</v>
      </c>
      <c r="E18" s="6"/>
      <c r="F18" s="4"/>
      <c r="G18" s="10">
        <f t="shared" si="0"/>
        <v>8.75</v>
      </c>
    </row>
    <row r="19" spans="1:7" ht="15.75" x14ac:dyDescent="0.25">
      <c r="A19" s="3">
        <v>1799196</v>
      </c>
      <c r="B19" s="4">
        <v>68.5</v>
      </c>
      <c r="C19" s="4">
        <v>73</v>
      </c>
      <c r="D19" s="4">
        <v>54.25</v>
      </c>
      <c r="E19" s="4">
        <v>46</v>
      </c>
      <c r="F19" s="4"/>
      <c r="G19" s="10">
        <f t="shared" si="0"/>
        <v>45.637500000000003</v>
      </c>
    </row>
    <row r="20" spans="1:7" ht="15.75" x14ac:dyDescent="0.25">
      <c r="A20" s="3">
        <v>1784917</v>
      </c>
      <c r="B20" s="4">
        <v>74</v>
      </c>
      <c r="C20" s="4">
        <v>79.5</v>
      </c>
      <c r="D20" s="4">
        <v>77.75</v>
      </c>
      <c r="E20" s="4">
        <v>66</v>
      </c>
      <c r="F20" s="4"/>
      <c r="G20" s="10">
        <f t="shared" si="0"/>
        <v>55.562500000000007</v>
      </c>
    </row>
    <row r="21" spans="1:7" ht="15.75" x14ac:dyDescent="0.25">
      <c r="A21" s="3">
        <v>1659671</v>
      </c>
      <c r="B21" s="4">
        <v>98</v>
      </c>
      <c r="C21" s="4">
        <v>98</v>
      </c>
      <c r="D21" s="4">
        <v>92.5</v>
      </c>
      <c r="E21" s="4">
        <v>58</v>
      </c>
      <c r="F21" s="4"/>
      <c r="G21" s="10">
        <f t="shared" si="0"/>
        <v>64.675000000000011</v>
      </c>
    </row>
    <row r="22" spans="1:7" ht="15.75" x14ac:dyDescent="0.25">
      <c r="A22" s="3">
        <v>1799204</v>
      </c>
      <c r="B22" s="4">
        <v>86</v>
      </c>
      <c r="C22" s="4">
        <v>43</v>
      </c>
      <c r="D22" s="4">
        <v>58.75</v>
      </c>
      <c r="E22" s="4">
        <v>24</v>
      </c>
      <c r="F22" s="4"/>
      <c r="G22" s="10">
        <f t="shared" si="0"/>
        <v>39.412499999999994</v>
      </c>
    </row>
    <row r="23" spans="1:7" ht="15.75" x14ac:dyDescent="0.25">
      <c r="A23" s="3">
        <v>1799212</v>
      </c>
      <c r="B23" s="4">
        <v>66</v>
      </c>
      <c r="C23" s="4">
        <v>63</v>
      </c>
      <c r="D23" s="4">
        <v>67.25</v>
      </c>
      <c r="E23" s="4">
        <v>40</v>
      </c>
      <c r="F23" s="4"/>
      <c r="G23" s="10">
        <f t="shared" si="0"/>
        <v>43.887500000000003</v>
      </c>
    </row>
    <row r="24" spans="1:7" ht="15.75" x14ac:dyDescent="0.25">
      <c r="A24" s="3">
        <v>1659689</v>
      </c>
      <c r="B24" s="4">
        <v>67.5</v>
      </c>
      <c r="C24" s="4">
        <v>76.5</v>
      </c>
      <c r="D24" s="4">
        <v>66.5</v>
      </c>
      <c r="E24" s="6"/>
      <c r="F24" s="4"/>
      <c r="G24" s="10">
        <f t="shared" si="0"/>
        <v>38.774999999999999</v>
      </c>
    </row>
    <row r="25" spans="1:7" ht="15.75" x14ac:dyDescent="0.25">
      <c r="A25" s="3">
        <v>1799220</v>
      </c>
      <c r="B25" s="4">
        <v>17.75</v>
      </c>
      <c r="C25" s="4">
        <v>24</v>
      </c>
      <c r="D25" s="4">
        <v>15.5</v>
      </c>
      <c r="E25" s="6"/>
      <c r="F25" s="4"/>
      <c r="G25" s="10">
        <f t="shared" si="0"/>
        <v>10.675000000000001</v>
      </c>
    </row>
    <row r="26" spans="1:7" ht="15.75" x14ac:dyDescent="0.25">
      <c r="A26" s="3">
        <v>1861160</v>
      </c>
      <c r="B26" s="4">
        <v>14.75</v>
      </c>
      <c r="C26" s="6"/>
      <c r="D26" s="6"/>
      <c r="E26" s="6"/>
      <c r="F26" s="6"/>
      <c r="G26" s="10">
        <f t="shared" si="0"/>
        <v>2.95</v>
      </c>
    </row>
    <row r="27" spans="1:7" ht="15.75" x14ac:dyDescent="0.25">
      <c r="A27" s="3">
        <v>1659697</v>
      </c>
      <c r="B27" s="4">
        <v>72</v>
      </c>
      <c r="C27" s="4">
        <v>41</v>
      </c>
      <c r="D27" s="4">
        <v>62</v>
      </c>
      <c r="E27" s="4">
        <v>38</v>
      </c>
      <c r="F27" s="4"/>
      <c r="G27" s="10">
        <f t="shared" si="0"/>
        <v>39.5</v>
      </c>
    </row>
    <row r="28" spans="1:7" ht="15.75" x14ac:dyDescent="0.25">
      <c r="A28" s="3">
        <v>1726082</v>
      </c>
      <c r="B28" s="4">
        <v>88</v>
      </c>
      <c r="C28" s="4">
        <v>55</v>
      </c>
      <c r="D28" s="4">
        <v>65.25</v>
      </c>
      <c r="E28" s="4">
        <v>38</v>
      </c>
      <c r="F28" s="4"/>
      <c r="G28" s="10">
        <f t="shared" si="0"/>
        <v>45.987500000000004</v>
      </c>
    </row>
    <row r="29" spans="1:7" ht="15.75" x14ac:dyDescent="0.25">
      <c r="A29" s="3">
        <v>1726090</v>
      </c>
      <c r="B29" s="4">
        <v>92</v>
      </c>
      <c r="C29" s="4">
        <v>74</v>
      </c>
      <c r="D29" s="4">
        <v>82</v>
      </c>
      <c r="E29" s="4">
        <v>56</v>
      </c>
      <c r="F29" s="4"/>
      <c r="G29" s="10">
        <f t="shared" si="0"/>
        <v>56.7</v>
      </c>
    </row>
    <row r="30" spans="1:7" ht="15.75" x14ac:dyDescent="0.25">
      <c r="A30" s="3">
        <v>1784925</v>
      </c>
      <c r="B30" s="4">
        <v>89</v>
      </c>
      <c r="C30" s="4">
        <v>60</v>
      </c>
      <c r="D30" s="4">
        <v>54.5</v>
      </c>
      <c r="E30" s="4">
        <v>54</v>
      </c>
      <c r="F30" s="4"/>
      <c r="G30" s="10">
        <f t="shared" si="0"/>
        <v>48.775000000000006</v>
      </c>
    </row>
    <row r="31" spans="1:7" ht="15.75" x14ac:dyDescent="0.25">
      <c r="A31" s="3">
        <v>1784933</v>
      </c>
      <c r="B31" s="4">
        <v>76</v>
      </c>
      <c r="C31" s="4">
        <v>65</v>
      </c>
      <c r="D31" s="4">
        <v>56.75</v>
      </c>
      <c r="E31" s="4">
        <v>46</v>
      </c>
      <c r="F31" s="4"/>
      <c r="G31" s="10">
        <f t="shared" si="0"/>
        <v>45.912500000000009</v>
      </c>
    </row>
    <row r="32" spans="1:7" ht="15.75" x14ac:dyDescent="0.25">
      <c r="A32" s="3">
        <v>1861228</v>
      </c>
      <c r="B32" s="4">
        <v>59.5</v>
      </c>
      <c r="C32" s="4">
        <v>32</v>
      </c>
      <c r="D32" s="4">
        <v>38.5</v>
      </c>
      <c r="E32" s="4">
        <v>38</v>
      </c>
      <c r="F32" s="4"/>
      <c r="G32" s="10">
        <f t="shared" si="0"/>
        <v>31.675000000000001</v>
      </c>
    </row>
    <row r="33" spans="1:7" ht="15.75" x14ac:dyDescent="0.25">
      <c r="A33" s="3">
        <v>1659812</v>
      </c>
      <c r="B33" s="4">
        <v>90</v>
      </c>
      <c r="C33" s="4">
        <v>69.5</v>
      </c>
      <c r="D33" s="4">
        <v>83.25</v>
      </c>
      <c r="E33" s="4">
        <v>70</v>
      </c>
      <c r="F33" s="4"/>
      <c r="G33" s="10">
        <f t="shared" si="0"/>
        <v>58.387499999999996</v>
      </c>
    </row>
    <row r="34" spans="1:7" ht="15.75" x14ac:dyDescent="0.25">
      <c r="A34" s="3">
        <v>1726181</v>
      </c>
      <c r="B34" s="4">
        <v>67.5</v>
      </c>
      <c r="C34" s="4">
        <v>35</v>
      </c>
      <c r="D34" s="4">
        <v>18.75</v>
      </c>
      <c r="E34" s="4">
        <v>30</v>
      </c>
      <c r="F34" s="4"/>
      <c r="G34" s="10">
        <f t="shared" si="0"/>
        <v>29.3125</v>
      </c>
    </row>
    <row r="35" spans="1:7" ht="15.75" x14ac:dyDescent="0.25">
      <c r="A35" s="3">
        <v>1799246</v>
      </c>
      <c r="B35" s="4">
        <v>53</v>
      </c>
      <c r="C35" s="4">
        <v>35</v>
      </c>
      <c r="D35" s="4">
        <v>3</v>
      </c>
      <c r="E35" s="6"/>
      <c r="F35" s="4"/>
      <c r="G35" s="10">
        <f t="shared" si="0"/>
        <v>18.05</v>
      </c>
    </row>
    <row r="36" spans="1:7" ht="15.75" x14ac:dyDescent="0.25">
      <c r="A36" s="3">
        <v>1861236</v>
      </c>
      <c r="B36" s="4">
        <v>88</v>
      </c>
      <c r="C36" s="4">
        <v>69</v>
      </c>
      <c r="D36" s="4">
        <v>68</v>
      </c>
      <c r="E36" s="4">
        <v>50</v>
      </c>
      <c r="F36" s="4"/>
      <c r="G36" s="10">
        <f t="shared" si="0"/>
        <v>51.6</v>
      </c>
    </row>
    <row r="37" spans="1:7" ht="15.75" x14ac:dyDescent="0.25">
      <c r="A37" s="3">
        <v>1861251</v>
      </c>
      <c r="B37" s="4">
        <v>75</v>
      </c>
      <c r="C37" s="4">
        <v>80</v>
      </c>
      <c r="D37" s="4">
        <v>70.75</v>
      </c>
      <c r="E37" s="4">
        <v>52</v>
      </c>
      <c r="F37" s="4"/>
      <c r="G37" s="10">
        <f t="shared" si="0"/>
        <v>52.012499999999996</v>
      </c>
    </row>
    <row r="38" spans="1:7" ht="15.75" x14ac:dyDescent="0.25">
      <c r="A38" s="3">
        <v>1861277</v>
      </c>
      <c r="B38" s="4">
        <v>74.25</v>
      </c>
      <c r="C38" s="4">
        <v>53.5</v>
      </c>
      <c r="D38" s="4">
        <v>59.5</v>
      </c>
      <c r="E38" s="4">
        <v>38</v>
      </c>
      <c r="F38" s="4"/>
      <c r="G38" s="10">
        <f t="shared" si="0"/>
        <v>42.075000000000003</v>
      </c>
    </row>
    <row r="39" spans="1:7" ht="15.75" x14ac:dyDescent="0.25">
      <c r="A39" s="3">
        <v>1799279</v>
      </c>
      <c r="B39" s="4">
        <v>90</v>
      </c>
      <c r="C39" s="4">
        <v>37</v>
      </c>
      <c r="D39" s="4">
        <v>51.25</v>
      </c>
      <c r="E39" s="4">
        <v>28</v>
      </c>
      <c r="F39" s="4"/>
      <c r="G39" s="10">
        <f t="shared" si="0"/>
        <v>38.6875</v>
      </c>
    </row>
    <row r="40" spans="1:7" ht="15.75" x14ac:dyDescent="0.25">
      <c r="A40" s="3">
        <v>1726173</v>
      </c>
      <c r="B40" s="4">
        <v>82.5</v>
      </c>
      <c r="C40" s="4">
        <v>38</v>
      </c>
      <c r="D40" s="4">
        <v>59</v>
      </c>
      <c r="E40" s="4">
        <v>38</v>
      </c>
      <c r="F40" s="4"/>
      <c r="G40" s="10">
        <f t="shared" si="0"/>
        <v>40.550000000000004</v>
      </c>
    </row>
    <row r="41" spans="1:7" ht="15.75" x14ac:dyDescent="0.25">
      <c r="A41" s="3">
        <v>1726132</v>
      </c>
      <c r="B41" s="4">
        <v>79.5</v>
      </c>
      <c r="C41" s="4">
        <v>41</v>
      </c>
      <c r="D41" s="4">
        <v>47.25</v>
      </c>
      <c r="E41" s="4">
        <v>24</v>
      </c>
      <c r="F41" s="4"/>
      <c r="G41" s="10">
        <f t="shared" si="0"/>
        <v>35.987499999999997</v>
      </c>
    </row>
    <row r="42" spans="1:7" ht="15.75" x14ac:dyDescent="0.25">
      <c r="A42" s="3">
        <v>1659770</v>
      </c>
      <c r="B42" s="4">
        <v>70.25</v>
      </c>
      <c r="C42" s="4">
        <v>62.5</v>
      </c>
      <c r="D42" s="4">
        <v>59.5</v>
      </c>
      <c r="E42" s="4">
        <v>56</v>
      </c>
      <c r="F42" s="4"/>
      <c r="G42" s="10">
        <f t="shared" si="0"/>
        <v>46.675000000000004</v>
      </c>
    </row>
    <row r="43" spans="1:7" ht="15.75" x14ac:dyDescent="0.25">
      <c r="A43" s="3">
        <v>1799287</v>
      </c>
      <c r="B43" s="4">
        <v>70.5</v>
      </c>
      <c r="C43" s="4">
        <v>46.5</v>
      </c>
      <c r="D43" s="4">
        <v>65</v>
      </c>
      <c r="E43" s="4">
        <v>46</v>
      </c>
      <c r="F43" s="4"/>
      <c r="G43" s="10">
        <f t="shared" si="0"/>
        <v>42.350000000000009</v>
      </c>
    </row>
    <row r="45" spans="1:7" x14ac:dyDescent="0.25">
      <c r="A45" t="s">
        <v>6</v>
      </c>
      <c r="B45" s="5">
        <f>AVERAGE(B3:B43)</f>
        <v>65.818749999999994</v>
      </c>
      <c r="C45" s="5">
        <f t="shared" ref="C45:G45" si="1">AVERAGE(C3:C43)</f>
        <v>52.320512820512818</v>
      </c>
      <c r="D45" s="5">
        <f t="shared" si="1"/>
        <v>52.587837837837839</v>
      </c>
      <c r="E45" s="5">
        <f t="shared" ref="E45" si="2">AVERAGE(E3:E43)</f>
        <v>43.032258064516128</v>
      </c>
      <c r="F45" s="5" t="e">
        <f t="shared" si="1"/>
        <v>#DIV/0!</v>
      </c>
      <c r="G45" s="5">
        <f t="shared" si="1"/>
        <v>37.332812499999996</v>
      </c>
    </row>
    <row r="46" spans="1:7" x14ac:dyDescent="0.25">
      <c r="A46" t="s">
        <v>7</v>
      </c>
      <c r="B46" s="5">
        <f>STDEV(B3:B43)</f>
        <v>24.203397429191316</v>
      </c>
      <c r="C46" s="5">
        <f t="shared" ref="C46:G46" si="3">STDEV(C3:C43)</f>
        <v>19.531852251173557</v>
      </c>
      <c r="D46" s="5">
        <f t="shared" si="3"/>
        <v>23.813673142304793</v>
      </c>
      <c r="E46" s="5">
        <f t="shared" ref="E46" si="4">STDEV(E3:E43)</f>
        <v>12.359837838655064</v>
      </c>
      <c r="F46" s="5" t="e">
        <f t="shared" si="3"/>
        <v>#DIV/0!</v>
      </c>
      <c r="G46" s="5">
        <f t="shared" si="3"/>
        <v>15.000730400887031</v>
      </c>
    </row>
    <row r="47" spans="1:7" x14ac:dyDescent="0.25">
      <c r="A47" t="s">
        <v>8</v>
      </c>
      <c r="B47">
        <f>MEDIAN(B3:B43)</f>
        <v>71.5</v>
      </c>
      <c r="C47">
        <f t="shared" ref="C47:G47" si="5">MEDIAN(C3:C43)</f>
        <v>55</v>
      </c>
      <c r="D47">
        <f t="shared" si="5"/>
        <v>56.75</v>
      </c>
      <c r="E47">
        <f t="shared" ref="E47" si="6">MEDIAN(E3:E43)</f>
        <v>40</v>
      </c>
      <c r="F47" t="e">
        <f t="shared" si="5"/>
        <v>#NUM!</v>
      </c>
      <c r="G47" s="5">
        <f t="shared" si="5"/>
        <v>40.575000000000003</v>
      </c>
    </row>
    <row r="48" spans="1:7" x14ac:dyDescent="0.25">
      <c r="A48" t="s">
        <v>11</v>
      </c>
      <c r="B48">
        <f>MIN(B3:B43)</f>
        <v>14</v>
      </c>
      <c r="C48">
        <f t="shared" ref="C48:G48" si="7">MIN(C3:C43)</f>
        <v>12</v>
      </c>
      <c r="D48">
        <f t="shared" si="7"/>
        <v>2</v>
      </c>
      <c r="E48">
        <f t="shared" ref="E48" si="8">MIN(E3:E43)</f>
        <v>24</v>
      </c>
      <c r="F48">
        <f t="shared" si="7"/>
        <v>0</v>
      </c>
      <c r="G48" s="5">
        <f t="shared" si="7"/>
        <v>2.95</v>
      </c>
    </row>
    <row r="49" spans="1:7" x14ac:dyDescent="0.25">
      <c r="A49" t="s">
        <v>12</v>
      </c>
      <c r="B49">
        <f>MAX(B3:B43)</f>
        <v>98</v>
      </c>
      <c r="C49">
        <f t="shared" ref="C49:G49" si="9">MAX(C3:C43)</f>
        <v>98</v>
      </c>
      <c r="D49">
        <f t="shared" si="9"/>
        <v>92.5</v>
      </c>
      <c r="E49">
        <f t="shared" ref="E49" si="10">MAX(E3:E43)</f>
        <v>70</v>
      </c>
      <c r="F49">
        <f t="shared" si="9"/>
        <v>0</v>
      </c>
      <c r="G49" s="5">
        <f t="shared" si="9"/>
        <v>64.675000000000011</v>
      </c>
    </row>
    <row r="50" spans="1:7" x14ac:dyDescent="0.25">
      <c r="A50" t="s">
        <v>9</v>
      </c>
      <c r="B50">
        <f>COUNT(B3:B43)</f>
        <v>40</v>
      </c>
      <c r="C50">
        <f t="shared" ref="C50:G50" si="11">COUNT(C3:C43)</f>
        <v>39</v>
      </c>
      <c r="D50">
        <f t="shared" si="11"/>
        <v>37</v>
      </c>
      <c r="E50">
        <f t="shared" ref="E50" si="12">COUNT(E3:E43)</f>
        <v>31</v>
      </c>
      <c r="F50">
        <f t="shared" si="11"/>
        <v>0</v>
      </c>
      <c r="G50" s="5">
        <f t="shared" si="11"/>
        <v>40</v>
      </c>
    </row>
    <row r="51" spans="1:7" x14ac:dyDescent="0.25">
      <c r="A51" t="s">
        <v>10</v>
      </c>
      <c r="B51">
        <f t="shared" ref="B51:G51" si="13">41-B50</f>
        <v>1</v>
      </c>
      <c r="C51">
        <f t="shared" si="13"/>
        <v>2</v>
      </c>
      <c r="D51">
        <f t="shared" si="13"/>
        <v>4</v>
      </c>
      <c r="E51">
        <f t="shared" ref="E51" si="14">41-E50</f>
        <v>10</v>
      </c>
      <c r="F51">
        <f t="shared" si="13"/>
        <v>41</v>
      </c>
      <c r="G51" s="5">
        <f t="shared" si="13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 4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Simga Mugan</dc:creator>
  <cp:lastModifiedBy>Can Simga Mugan</cp:lastModifiedBy>
  <cp:lastPrinted>2012-03-07T09:30:21Z</cp:lastPrinted>
  <dcterms:created xsi:type="dcterms:W3CDTF">2012-03-07T09:28:53Z</dcterms:created>
  <dcterms:modified xsi:type="dcterms:W3CDTF">2012-05-30T13:44:39Z</dcterms:modified>
</cp:coreProperties>
</file>